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480" windowHeight="7815" activeTab="0"/>
  </bookViews>
  <sheets>
    <sheet name="表4-4" sheetId="1" r:id="rId1"/>
  </sheets>
  <definedNames>
    <definedName name="_xlnm.Print_Area" localSheetId="0">'表4-4'!$A$1:$F$26</definedName>
  </definedNames>
  <calcPr fullCalcOnLoad="1"/>
</workbook>
</file>

<file path=xl/sharedStrings.xml><?xml version="1.0" encoding="utf-8"?>
<sst xmlns="http://schemas.openxmlformats.org/spreadsheetml/2006/main" count="31" uniqueCount="23">
  <si>
    <t xml:space="preserve">  中華民國100年度 </t>
  </si>
  <si>
    <t>第一類</t>
  </si>
  <si>
    <t>表4-4「青年安心成家方案」申請人身分概況</t>
  </si>
  <si>
    <t xml:space="preserve">            單位：戶； %               </t>
  </si>
  <si>
    <t>類別</t>
  </si>
  <si>
    <t>申請戶數</t>
  </si>
  <si>
    <t>申請比例</t>
  </si>
  <si>
    <t>核准戶數</t>
  </si>
  <si>
    <t>核准率</t>
  </si>
  <si>
    <t>租金補貼</t>
  </si>
  <si>
    <t>小計戶數</t>
  </si>
  <si>
    <t xml:space="preserve"> 身心障礙者</t>
  </si>
  <si>
    <t xml:space="preserve"> 重大傷病</t>
  </si>
  <si>
    <t xml:space="preserve"> 單親家庭</t>
  </si>
  <si>
    <t xml:space="preserve"> 原住民</t>
  </si>
  <si>
    <t xml:space="preserve"> 重大災害災民</t>
  </si>
  <si>
    <t>第二類</t>
  </si>
  <si>
    <t>總戶數</t>
  </si>
  <si>
    <t>前二年零利率購置住宅貸款利息補貼</t>
  </si>
  <si>
    <t>第一類</t>
  </si>
  <si>
    <t xml:space="preserve"> 低收入戶</t>
  </si>
  <si>
    <t>第三類</t>
  </si>
  <si>
    <t>註：                                                                                                                                                                                                                       1.第一類家庭年收入在百分之五十分位點以下，且家庭成員具下列條件之一者：(1)低收入戶(2)身心障礙(3)重大傷病(4)單親家庭 (5)原住民(6)重大災害災民。第二類：家庭年收入在百分之五十分位點以下，家庭成員不具第一類條件者。第三類：家庭年收入在百分之六十至八十分位點。                                                                                                                                                                         2.本表因案件身分別可能有重覆狀況，故總戶數可能小於各類身分別加總。                                                                                           3.申請比例之計算方式為申請戶數/總戶數。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</si>
</sst>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_-* #,##0_-;\-* #,##0_-;_-* &quot;-&quot;??_-;_-@_-"/>
    <numFmt numFmtId="181" formatCode="0.00_);[Red]\(0.00\)"/>
    <numFmt numFmtId="182" formatCode="[$-404]AM/PM\ hh:mm:ss"/>
    <numFmt numFmtId="183" formatCode="#,##0_ "/>
    <numFmt numFmtId="184" formatCode="#,##0.00_ "/>
    <numFmt numFmtId="185" formatCode="#,##0_);[Red]\(#,##0\)"/>
    <numFmt numFmtId="186" formatCode="0.00_ "/>
  </numFmts>
  <fonts count="29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name val="Arial Unicode MS"/>
      <family val="2"/>
    </font>
    <font>
      <b/>
      <sz val="12"/>
      <name val="標楷體"/>
      <family val="4"/>
    </font>
    <font>
      <sz val="12"/>
      <name val="Arial"/>
      <family val="2"/>
    </font>
    <font>
      <sz val="11"/>
      <name val="標楷體"/>
      <family val="4"/>
    </font>
    <font>
      <sz val="11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5" fillId="0" borderId="13" xfId="0" applyFont="1" applyBorder="1" applyAlignment="1">
      <alignment/>
    </xf>
    <xf numFmtId="183" fontId="24" fillId="0" borderId="0" xfId="0" applyNumberFormat="1" applyFont="1" applyAlignment="1">
      <alignment/>
    </xf>
    <xf numFmtId="184" fontId="24" fillId="0" borderId="0" xfId="0" applyNumberFormat="1" applyFont="1" applyAlignment="1">
      <alignment/>
    </xf>
    <xf numFmtId="0" fontId="23" fillId="0" borderId="13" xfId="0" applyFont="1" applyBorder="1" applyAlignment="1">
      <alignment/>
    </xf>
    <xf numFmtId="183" fontId="26" fillId="0" borderId="0" xfId="0" applyNumberFormat="1" applyFont="1" applyBorder="1" applyAlignment="1">
      <alignment/>
    </xf>
    <xf numFmtId="186" fontId="26" fillId="0" borderId="0" xfId="0" applyNumberFormat="1" applyFont="1" applyBorder="1" applyAlignment="1">
      <alignment/>
    </xf>
    <xf numFmtId="183" fontId="26" fillId="0" borderId="0" xfId="0" applyNumberFormat="1" applyFont="1" applyFill="1" applyBorder="1" applyAlignment="1">
      <alignment/>
    </xf>
    <xf numFmtId="0" fontId="23" fillId="0" borderId="14" xfId="0" applyFont="1" applyBorder="1" applyAlignment="1">
      <alignment/>
    </xf>
    <xf numFmtId="183" fontId="26" fillId="0" borderId="15" xfId="0" applyNumberFormat="1" applyFont="1" applyFill="1" applyBorder="1" applyAlignment="1">
      <alignment/>
    </xf>
    <xf numFmtId="0" fontId="23" fillId="0" borderId="12" xfId="0" applyFont="1" applyBorder="1" applyAlignment="1">
      <alignment/>
    </xf>
    <xf numFmtId="0" fontId="23" fillId="0" borderId="16" xfId="0" applyFont="1" applyBorder="1" applyAlignment="1">
      <alignment/>
    </xf>
    <xf numFmtId="183" fontId="26" fillId="0" borderId="17" xfId="0" applyNumberFormat="1" applyFont="1" applyBorder="1" applyAlignment="1">
      <alignment/>
    </xf>
    <xf numFmtId="186" fontId="26" fillId="0" borderId="12" xfId="0" applyNumberFormat="1" applyFont="1" applyBorder="1" applyAlignment="1">
      <alignment/>
    </xf>
    <xf numFmtId="183" fontId="26" fillId="0" borderId="12" xfId="0" applyNumberFormat="1" applyFont="1" applyBorder="1" applyAlignment="1">
      <alignment/>
    </xf>
    <xf numFmtId="0" fontId="23" fillId="0" borderId="18" xfId="0" applyFont="1" applyBorder="1" applyAlignment="1">
      <alignment/>
    </xf>
    <xf numFmtId="183" fontId="26" fillId="0" borderId="0" xfId="0" applyNumberFormat="1" applyFont="1" applyAlignment="1">
      <alignment/>
    </xf>
    <xf numFmtId="0" fontId="26" fillId="0" borderId="0" xfId="0" applyFont="1" applyAlignment="1">
      <alignment/>
    </xf>
    <xf numFmtId="184" fontId="26" fillId="0" borderId="0" xfId="0" applyNumberFormat="1" applyFont="1" applyAlignment="1">
      <alignment/>
    </xf>
    <xf numFmtId="0" fontId="23" fillId="0" borderId="19" xfId="0" applyFont="1" applyBorder="1" applyAlignment="1">
      <alignment/>
    </xf>
    <xf numFmtId="186" fontId="26" fillId="0" borderId="0" xfId="0" applyNumberFormat="1" applyFont="1" applyFill="1" applyBorder="1" applyAlignment="1">
      <alignment/>
    </xf>
    <xf numFmtId="183" fontId="26" fillId="0" borderId="20" xfId="0" applyNumberFormat="1" applyFont="1" applyFill="1" applyBorder="1" applyAlignment="1">
      <alignment/>
    </xf>
    <xf numFmtId="183" fontId="26" fillId="0" borderId="10" xfId="0" applyNumberFormat="1" applyFont="1" applyBorder="1" applyAlignment="1">
      <alignment/>
    </xf>
    <xf numFmtId="186" fontId="26" fillId="0" borderId="12" xfId="0" applyNumberFormat="1" applyFont="1" applyFill="1" applyBorder="1" applyAlignment="1">
      <alignment/>
    </xf>
    <xf numFmtId="0" fontId="23" fillId="0" borderId="21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3" fillId="17" borderId="12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23" fillId="0" borderId="12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17" borderId="12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23" fillId="0" borderId="22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7" fillId="0" borderId="22" xfId="0" applyFont="1" applyBorder="1" applyAlignment="1">
      <alignment wrapText="1"/>
    </xf>
    <xf numFmtId="0" fontId="28" fillId="0" borderId="22" xfId="0" applyFont="1" applyBorder="1" applyAlignment="1">
      <alignment/>
    </xf>
    <xf numFmtId="0" fontId="28" fillId="0" borderId="0" xfId="0" applyFont="1" applyAlignment="1">
      <alignment/>
    </xf>
  </cellXfs>
  <cellStyles count="13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11" xfId="34"/>
    <cellStyle name="一般 12" xfId="35"/>
    <cellStyle name="一般 13" xfId="36"/>
    <cellStyle name="一般 14" xfId="37"/>
    <cellStyle name="一般 15" xfId="38"/>
    <cellStyle name="一般 16" xfId="39"/>
    <cellStyle name="一般 17" xfId="40"/>
    <cellStyle name="一般 18" xfId="41"/>
    <cellStyle name="一般 19" xfId="42"/>
    <cellStyle name="一般 2" xfId="43"/>
    <cellStyle name="一般 2 2" xfId="44"/>
    <cellStyle name="一般 2 3" xfId="45"/>
    <cellStyle name="一般 2 4" xfId="46"/>
    <cellStyle name="一般 2 5" xfId="47"/>
    <cellStyle name="一般 20" xfId="48"/>
    <cellStyle name="一般 21" xfId="49"/>
    <cellStyle name="一般 22" xfId="50"/>
    <cellStyle name="一般 23" xfId="51"/>
    <cellStyle name="一般 24" xfId="52"/>
    <cellStyle name="一般 25" xfId="53"/>
    <cellStyle name="一般 26" xfId="54"/>
    <cellStyle name="一般 27" xfId="55"/>
    <cellStyle name="一般 28" xfId="56"/>
    <cellStyle name="一般 29" xfId="57"/>
    <cellStyle name="一般 3" xfId="58"/>
    <cellStyle name="一般 3 2" xfId="59"/>
    <cellStyle name="一般 3 3" xfId="60"/>
    <cellStyle name="一般 3 4" xfId="61"/>
    <cellStyle name="一般 3 5" xfId="62"/>
    <cellStyle name="一般 30" xfId="63"/>
    <cellStyle name="一般 31" xfId="64"/>
    <cellStyle name="一般 32" xfId="65"/>
    <cellStyle name="一般 33" xfId="66"/>
    <cellStyle name="一般 34" xfId="67"/>
    <cellStyle name="一般 35" xfId="68"/>
    <cellStyle name="一般 36" xfId="69"/>
    <cellStyle name="一般 37" xfId="70"/>
    <cellStyle name="一般 38" xfId="71"/>
    <cellStyle name="一般 39" xfId="72"/>
    <cellStyle name="一般 4" xfId="73"/>
    <cellStyle name="一般 40" xfId="74"/>
    <cellStyle name="一般 41" xfId="75"/>
    <cellStyle name="一般 42" xfId="76"/>
    <cellStyle name="一般 43" xfId="77"/>
    <cellStyle name="一般 44" xfId="78"/>
    <cellStyle name="一般 45" xfId="79"/>
    <cellStyle name="一般 46" xfId="80"/>
    <cellStyle name="一般 47" xfId="81"/>
    <cellStyle name="一般 48" xfId="82"/>
    <cellStyle name="一般 49" xfId="83"/>
    <cellStyle name="一般 5" xfId="84"/>
    <cellStyle name="一般 50" xfId="85"/>
    <cellStyle name="一般 51" xfId="86"/>
    <cellStyle name="一般 52" xfId="87"/>
    <cellStyle name="一般 53" xfId="88"/>
    <cellStyle name="一般 54" xfId="89"/>
    <cellStyle name="一般 55" xfId="90"/>
    <cellStyle name="一般 56" xfId="91"/>
    <cellStyle name="一般 57" xfId="92"/>
    <cellStyle name="一般 58" xfId="93"/>
    <cellStyle name="一般 59" xfId="94"/>
    <cellStyle name="一般 6" xfId="95"/>
    <cellStyle name="一般 60" xfId="96"/>
    <cellStyle name="一般 61" xfId="97"/>
    <cellStyle name="一般 62" xfId="98"/>
    <cellStyle name="一般 63" xfId="99"/>
    <cellStyle name="一般 64" xfId="100"/>
    <cellStyle name="一般 65" xfId="101"/>
    <cellStyle name="一般 66" xfId="102"/>
    <cellStyle name="一般 67" xfId="103"/>
    <cellStyle name="一般 68" xfId="104"/>
    <cellStyle name="一般 69" xfId="105"/>
    <cellStyle name="一般 7" xfId="106"/>
    <cellStyle name="一般 70" xfId="107"/>
    <cellStyle name="一般 71" xfId="108"/>
    <cellStyle name="一般 72" xfId="109"/>
    <cellStyle name="一般 73" xfId="110"/>
    <cellStyle name="一般 74" xfId="111"/>
    <cellStyle name="一般 75" xfId="112"/>
    <cellStyle name="一般 76" xfId="113"/>
    <cellStyle name="一般 77" xfId="114"/>
    <cellStyle name="一般 78" xfId="115"/>
    <cellStyle name="一般 8" xfId="116"/>
    <cellStyle name="一般 9" xfId="117"/>
    <cellStyle name="Comma" xfId="118"/>
    <cellStyle name="Comma [0]" xfId="119"/>
    <cellStyle name="Followed Hyperlink" xfId="120"/>
    <cellStyle name="中等" xfId="121"/>
    <cellStyle name="合計" xfId="122"/>
    <cellStyle name="好" xfId="123"/>
    <cellStyle name="Percent" xfId="124"/>
    <cellStyle name="計算方式" xfId="125"/>
    <cellStyle name="Currency" xfId="126"/>
    <cellStyle name="Currency [0]" xfId="127"/>
    <cellStyle name="連結的儲存格" xfId="128"/>
    <cellStyle name="備註" xfId="129"/>
    <cellStyle name="Hyperlink" xfId="130"/>
    <cellStyle name="說明文字" xfId="131"/>
    <cellStyle name="輔色1" xfId="132"/>
    <cellStyle name="輔色2" xfId="133"/>
    <cellStyle name="輔色3" xfId="134"/>
    <cellStyle name="輔色4" xfId="135"/>
    <cellStyle name="輔色5" xfId="136"/>
    <cellStyle name="輔色6" xfId="137"/>
    <cellStyle name="標題" xfId="138"/>
    <cellStyle name="標題 1" xfId="139"/>
    <cellStyle name="標題 2" xfId="140"/>
    <cellStyle name="標題 3" xfId="141"/>
    <cellStyle name="標題 4" xfId="142"/>
    <cellStyle name="輸入" xfId="143"/>
    <cellStyle name="輸出" xfId="144"/>
    <cellStyle name="檢查儲存格" xfId="145"/>
    <cellStyle name="壞" xfId="146"/>
    <cellStyle name="警告文字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80" zoomScaleNormal="80" zoomScalePageLayoutView="0" workbookViewId="0" topLeftCell="A1">
      <selection activeCell="D3" sqref="D3"/>
    </sheetView>
  </sheetViews>
  <sheetFormatPr defaultColWidth="9.00390625" defaultRowHeight="16.5"/>
  <cols>
    <col min="1" max="1" width="11.125" style="0" customWidth="1"/>
    <col min="2" max="2" width="27.375" style="0" customWidth="1"/>
    <col min="3" max="6" width="15.125" style="0" customWidth="1"/>
    <col min="7" max="7" width="2.375" style="0" customWidth="1"/>
  </cols>
  <sheetData>
    <row r="1" spans="1:6" ht="35.25" customHeight="1">
      <c r="A1" s="32" t="s">
        <v>2</v>
      </c>
      <c r="B1" s="32"/>
      <c r="C1" s="32"/>
      <c r="D1" s="32"/>
      <c r="E1" s="32"/>
      <c r="F1" s="32"/>
    </row>
    <row r="2" spans="1:6" ht="15" customHeight="1">
      <c r="A2" s="1"/>
      <c r="B2" s="1"/>
      <c r="C2" s="2" t="s">
        <v>0</v>
      </c>
      <c r="D2" s="1"/>
      <c r="E2" s="1"/>
      <c r="F2" s="2" t="s">
        <v>3</v>
      </c>
    </row>
    <row r="3" spans="1:6" ht="25.5" customHeight="1">
      <c r="A3" s="35" t="s">
        <v>4</v>
      </c>
      <c r="B3" s="36"/>
      <c r="C3" s="3" t="s">
        <v>5</v>
      </c>
      <c r="D3" s="3" t="s">
        <v>6</v>
      </c>
      <c r="E3" s="3" t="s">
        <v>7</v>
      </c>
      <c r="F3" s="4" t="s">
        <v>8</v>
      </c>
    </row>
    <row r="4" spans="1:6" ht="27" customHeight="1">
      <c r="A4" s="37" t="s">
        <v>9</v>
      </c>
      <c r="B4" s="38"/>
      <c r="C4" s="5"/>
      <c r="D4" s="5"/>
      <c r="E4" s="5"/>
      <c r="F4" s="5"/>
    </row>
    <row r="5" spans="1:6" ht="25.5" customHeight="1">
      <c r="A5" s="39" t="s">
        <v>1</v>
      </c>
      <c r="B5" s="6" t="s">
        <v>10</v>
      </c>
      <c r="C5" s="7">
        <f>C12-C11</f>
        <v>2926</v>
      </c>
      <c r="D5" s="8">
        <f>D12-D11</f>
        <v>33.78362775661009</v>
      </c>
      <c r="E5" s="7">
        <f>E12-E11</f>
        <v>2420</v>
      </c>
      <c r="F5" s="8">
        <f aca="true" t="shared" si="0" ref="F5:F12">E5/C5*100</f>
        <v>82.70676691729322</v>
      </c>
    </row>
    <row r="6" spans="1:6" ht="25.5" customHeight="1">
      <c r="A6" s="40"/>
      <c r="B6" s="9" t="s">
        <v>11</v>
      </c>
      <c r="C6" s="10">
        <v>613</v>
      </c>
      <c r="D6" s="11">
        <f aca="true" t="shared" si="1" ref="D6:D12">C6/$C$12*100</f>
        <v>7.077704653042375</v>
      </c>
      <c r="E6" s="10">
        <v>484</v>
      </c>
      <c r="F6" s="11">
        <f t="shared" si="0"/>
        <v>78.95595432300163</v>
      </c>
    </row>
    <row r="7" spans="1:6" ht="25.5" customHeight="1">
      <c r="A7" s="40"/>
      <c r="B7" s="9" t="s">
        <v>12</v>
      </c>
      <c r="C7" s="10">
        <v>274</v>
      </c>
      <c r="D7" s="11">
        <f t="shared" si="1"/>
        <v>3.163606973790555</v>
      </c>
      <c r="E7" s="10">
        <v>213</v>
      </c>
      <c r="F7" s="11">
        <f t="shared" si="0"/>
        <v>77.73722627737226</v>
      </c>
    </row>
    <row r="8" spans="1:6" ht="25.5" customHeight="1">
      <c r="A8" s="40"/>
      <c r="B8" s="9" t="s">
        <v>13</v>
      </c>
      <c r="C8" s="12">
        <v>2835</v>
      </c>
      <c r="D8" s="11">
        <f t="shared" si="1"/>
        <v>32.732940768964326</v>
      </c>
      <c r="E8" s="12">
        <v>2447</v>
      </c>
      <c r="F8" s="11">
        <f t="shared" si="0"/>
        <v>86.31393298059965</v>
      </c>
    </row>
    <row r="9" spans="1:6" ht="25.5" customHeight="1">
      <c r="A9" s="40"/>
      <c r="B9" s="9" t="s">
        <v>14</v>
      </c>
      <c r="C9" s="12">
        <v>773</v>
      </c>
      <c r="D9" s="11">
        <f t="shared" si="1"/>
        <v>8.925066389562405</v>
      </c>
      <c r="E9" s="12">
        <v>630</v>
      </c>
      <c r="F9" s="11">
        <f t="shared" si="0"/>
        <v>81.5006468305304</v>
      </c>
    </row>
    <row r="10" spans="1:6" ht="25.5" customHeight="1">
      <c r="A10" s="41"/>
      <c r="B10" s="13" t="s">
        <v>15</v>
      </c>
      <c r="C10" s="14">
        <v>18</v>
      </c>
      <c r="D10" s="11">
        <f t="shared" si="1"/>
        <v>0.20782819535850364</v>
      </c>
      <c r="E10" s="12">
        <v>15</v>
      </c>
      <c r="F10" s="11">
        <f t="shared" si="0"/>
        <v>83.33333333333334</v>
      </c>
    </row>
    <row r="11" spans="1:6" ht="25.5" customHeight="1">
      <c r="A11" s="15" t="s">
        <v>16</v>
      </c>
      <c r="B11" s="16"/>
      <c r="C11" s="17">
        <v>5735</v>
      </c>
      <c r="D11" s="18">
        <f t="shared" si="1"/>
        <v>66.21637224338991</v>
      </c>
      <c r="E11" s="19">
        <v>4583</v>
      </c>
      <c r="F11" s="18">
        <f t="shared" si="0"/>
        <v>79.9128160418483</v>
      </c>
    </row>
    <row r="12" spans="1:6" ht="25.5" customHeight="1">
      <c r="A12" s="15" t="s">
        <v>17</v>
      </c>
      <c r="B12" s="20"/>
      <c r="C12" s="17">
        <v>8661</v>
      </c>
      <c r="D12" s="18">
        <f t="shared" si="1"/>
        <v>100</v>
      </c>
      <c r="E12" s="19">
        <v>7003</v>
      </c>
      <c r="F12" s="18">
        <f t="shared" si="0"/>
        <v>80.85671400531118</v>
      </c>
    </row>
    <row r="13" spans="1:6" ht="33.75" customHeight="1">
      <c r="A13" s="33" t="s">
        <v>18</v>
      </c>
      <c r="B13" s="34"/>
      <c r="C13" s="21"/>
      <c r="D13" s="22"/>
      <c r="E13" s="21"/>
      <c r="F13" s="22"/>
    </row>
    <row r="14" spans="1:6" ht="25.5" customHeight="1">
      <c r="A14" s="29" t="s">
        <v>19</v>
      </c>
      <c r="B14" s="6" t="s">
        <v>10</v>
      </c>
      <c r="C14" s="21">
        <f>C23-C22-C21</f>
        <v>2912</v>
      </c>
      <c r="D14" s="23">
        <f>D23-D22-D21</f>
        <v>14.420124789541447</v>
      </c>
      <c r="E14" s="21">
        <f>E23-E22-E21</f>
        <v>2177</v>
      </c>
      <c r="F14" s="23">
        <f aca="true" t="shared" si="2" ref="F14:F23">E14/C14*100</f>
        <v>74.75961538461539</v>
      </c>
    </row>
    <row r="15" spans="1:6" ht="25.5" customHeight="1">
      <c r="A15" s="30"/>
      <c r="B15" s="24" t="s">
        <v>20</v>
      </c>
      <c r="C15" s="10">
        <v>100</v>
      </c>
      <c r="D15" s="25">
        <f aca="true" t="shared" si="3" ref="D15:D23">C15/$C$23*100</f>
        <v>0.4951965930474398</v>
      </c>
      <c r="E15" s="10">
        <v>87</v>
      </c>
      <c r="F15" s="25">
        <f t="shared" si="2"/>
        <v>87</v>
      </c>
    </row>
    <row r="16" spans="1:6" ht="25.5" customHeight="1">
      <c r="A16" s="30"/>
      <c r="B16" s="24" t="s">
        <v>11</v>
      </c>
      <c r="C16" s="12">
        <v>850</v>
      </c>
      <c r="D16" s="25">
        <f t="shared" si="3"/>
        <v>4.209171040903239</v>
      </c>
      <c r="E16" s="12">
        <v>659</v>
      </c>
      <c r="F16" s="25">
        <f t="shared" si="2"/>
        <v>77.52941176470588</v>
      </c>
    </row>
    <row r="17" spans="1:6" ht="25.5" customHeight="1">
      <c r="A17" s="30"/>
      <c r="B17" s="24" t="s">
        <v>12</v>
      </c>
      <c r="C17" s="12">
        <v>556</v>
      </c>
      <c r="D17" s="25">
        <f t="shared" si="3"/>
        <v>2.7532930573437655</v>
      </c>
      <c r="E17" s="12">
        <v>459</v>
      </c>
      <c r="F17" s="25">
        <f t="shared" si="2"/>
        <v>82.55395683453237</v>
      </c>
    </row>
    <row r="18" spans="1:6" ht="25.5" customHeight="1">
      <c r="A18" s="30"/>
      <c r="B18" s="24" t="s">
        <v>13</v>
      </c>
      <c r="C18" s="12">
        <v>1219</v>
      </c>
      <c r="D18" s="25">
        <f t="shared" si="3"/>
        <v>6.0364464692482915</v>
      </c>
      <c r="E18" s="12">
        <v>1069</v>
      </c>
      <c r="F18" s="25">
        <f t="shared" si="2"/>
        <v>87.69483182936834</v>
      </c>
    </row>
    <row r="19" spans="1:6" ht="25.5" customHeight="1">
      <c r="A19" s="30"/>
      <c r="B19" s="24" t="s">
        <v>14</v>
      </c>
      <c r="C19" s="12">
        <v>396</v>
      </c>
      <c r="D19" s="25">
        <f t="shared" si="3"/>
        <v>1.9609785084678615</v>
      </c>
      <c r="E19" s="12">
        <v>344</v>
      </c>
      <c r="F19" s="25">
        <f t="shared" si="2"/>
        <v>86.86868686868688</v>
      </c>
    </row>
    <row r="20" spans="1:6" ht="25.5" customHeight="1">
      <c r="A20" s="31"/>
      <c r="B20" s="16" t="s">
        <v>15</v>
      </c>
      <c r="C20" s="26">
        <v>27</v>
      </c>
      <c r="D20" s="25">
        <f t="shared" si="3"/>
        <v>0.13370308012280874</v>
      </c>
      <c r="E20" s="12">
        <v>21</v>
      </c>
      <c r="F20" s="25">
        <f t="shared" si="2"/>
        <v>77.77777777777779</v>
      </c>
    </row>
    <row r="21" spans="1:6" ht="25.5" customHeight="1">
      <c r="A21" s="15" t="s">
        <v>16</v>
      </c>
      <c r="B21" s="16"/>
      <c r="C21" s="27">
        <v>13628</v>
      </c>
      <c r="D21" s="28">
        <f t="shared" si="3"/>
        <v>67.4853917005051</v>
      </c>
      <c r="E21" s="19">
        <v>12230</v>
      </c>
      <c r="F21" s="28">
        <f t="shared" si="2"/>
        <v>89.74170824772527</v>
      </c>
    </row>
    <row r="22" spans="1:6" ht="25.5" customHeight="1">
      <c r="A22" s="15" t="s">
        <v>21</v>
      </c>
      <c r="B22" s="16"/>
      <c r="C22" s="27">
        <v>3654</v>
      </c>
      <c r="D22" s="28">
        <f t="shared" si="3"/>
        <v>18.094483509953452</v>
      </c>
      <c r="E22" s="19">
        <v>2871</v>
      </c>
      <c r="F22" s="28">
        <f t="shared" si="2"/>
        <v>78.57142857142857</v>
      </c>
    </row>
    <row r="23" spans="1:6" ht="25.5" customHeight="1">
      <c r="A23" s="15" t="s">
        <v>17</v>
      </c>
      <c r="B23" s="20"/>
      <c r="C23" s="19">
        <v>20194</v>
      </c>
      <c r="D23" s="28">
        <f t="shared" si="3"/>
        <v>100</v>
      </c>
      <c r="E23" s="19">
        <v>17278</v>
      </c>
      <c r="F23" s="28">
        <f t="shared" si="2"/>
        <v>85.56006734673666</v>
      </c>
    </row>
    <row r="24" spans="1:6" ht="19.5" customHeight="1">
      <c r="A24" s="42" t="s">
        <v>22</v>
      </c>
      <c r="B24" s="43"/>
      <c r="C24" s="43"/>
      <c r="D24" s="43"/>
      <c r="E24" s="43"/>
      <c r="F24" s="43"/>
    </row>
    <row r="25" spans="1:6" ht="80.25" customHeight="1">
      <c r="A25" s="44"/>
      <c r="B25" s="44"/>
      <c r="C25" s="44"/>
      <c r="D25" s="44"/>
      <c r="E25" s="44"/>
      <c r="F25" s="44"/>
    </row>
    <row r="26" spans="1:6" ht="16.5">
      <c r="A26" s="44"/>
      <c r="B26" s="44"/>
      <c r="C26" s="44"/>
      <c r="D26" s="44"/>
      <c r="E26" s="44"/>
      <c r="F26" s="44"/>
    </row>
  </sheetData>
  <sheetProtection/>
  <mergeCells count="7">
    <mergeCell ref="A14:A20"/>
    <mergeCell ref="A24:F26"/>
    <mergeCell ref="A1:F1"/>
    <mergeCell ref="A13:B13"/>
    <mergeCell ref="A3:B3"/>
    <mergeCell ref="A4:B4"/>
    <mergeCell ref="A5:A10"/>
  </mergeCells>
  <printOptions/>
  <pageMargins left="0.7480314960629921" right="0.5511811023622047" top="0.984251968503937" bottom="0.984251968503937" header="0.5118110236220472" footer="0.5118110236220472"/>
  <pageSetup horizontalDpi="300" verticalDpi="300" orientation="portrait" paperSize="9" scale="88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CPAMI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CPA</dc:creator>
  <cp:keywords/>
  <dc:description/>
  <cp:lastModifiedBy>cpa</cp:lastModifiedBy>
  <cp:lastPrinted>2012-09-24T09:25:45Z</cp:lastPrinted>
  <dcterms:created xsi:type="dcterms:W3CDTF">2012-08-20T08:16:49Z</dcterms:created>
  <dcterms:modified xsi:type="dcterms:W3CDTF">2012-09-24T09:27:57Z</dcterms:modified>
  <cp:category/>
  <cp:version/>
  <cp:contentType/>
  <cp:contentStatus/>
</cp:coreProperties>
</file>